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8 сессия\Реш. № О внесен. изм.  в местный бюджет\"/>
    </mc:Choice>
  </mc:AlternateContent>
  <xr:revisionPtr revIDLastSave="0" documentId="8_{69C5C3F0-7A44-455E-B97E-6893D06318D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Titles" localSheetId="0">Лист1!$14:$14</definedName>
  </definedName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7" i="1" l="1"/>
  <c r="D67" i="1"/>
  <c r="E65" i="1"/>
  <c r="D65" i="1"/>
  <c r="E63" i="1"/>
  <c r="D63" i="1"/>
  <c r="E59" i="1"/>
  <c r="D59" i="1"/>
  <c r="E54" i="1"/>
  <c r="D54" i="1"/>
  <c r="E51" i="1"/>
  <c r="D51" i="1"/>
  <c r="D45" i="1"/>
  <c r="D44" i="1" s="1"/>
  <c r="D16" i="1" s="1"/>
  <c r="E44" i="1"/>
  <c r="E42" i="1"/>
  <c r="D42" i="1"/>
  <c r="E39" i="1"/>
  <c r="D39" i="1"/>
  <c r="E33" i="1"/>
  <c r="D33" i="1"/>
  <c r="E29" i="1"/>
  <c r="D29" i="1"/>
  <c r="E27" i="1"/>
  <c r="E16" i="1" s="1"/>
  <c r="D27" i="1"/>
  <c r="E18" i="1"/>
  <c r="D18" i="1"/>
</calcChain>
</file>

<file path=xl/sharedStrings.xml><?xml version="1.0" encoding="utf-8"?>
<sst xmlns="http://schemas.openxmlformats.org/spreadsheetml/2006/main" count="154" uniqueCount="81">
  <si>
    <t>ПРИЛОЖЕНИЕ  № 6</t>
  </si>
  <si>
    <t>к решению Совета  муниципального</t>
  </si>
  <si>
    <t>образования Северский район</t>
  </si>
  <si>
    <t>От ____________  №____</t>
  </si>
  <si>
    <t>«ПРИЛОЖЕНИЕ  № 9</t>
  </si>
  <si>
    <t>От 21.12.2023  №421</t>
  </si>
  <si>
    <t>Распределение бюджетных ассигнований по разделам и подразделам классификации расходов бюджетов на 2025 и 2026 годы</t>
  </si>
  <si>
    <t>тыс. рублей</t>
  </si>
  <si>
    <t>Наименование</t>
  </si>
  <si>
    <t>РЗ</t>
  </si>
  <si>
    <t>ПР</t>
  </si>
  <si>
    <t>Сумма</t>
  </si>
  <si>
    <t>2025 год</t>
  </si>
  <si>
    <t>2026 год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</si>
  <si>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</si>
  <si>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</si>
  <si>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</si>
  <si>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</si>
  <si>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</si>
  <si>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</si>
  <si>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</si>
  <si>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</si>
  <si>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</si>
  <si>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</si>
  <si>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</si>
  <si>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</si>
  <si>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</si>
  <si>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</si>
  <si>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</si>
  <si>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</si>
  <si>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</si>
  <si>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</si>
  <si>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</si>
  <si>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</si>
  <si>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</si>
  <si>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</si>
  <si>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</si>
  <si>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</si>
  <si>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</si>
  <si>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</si>
  <si>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</si>
  <si>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</si>
  <si>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</si>
  <si>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</si>
  <si>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</si>
  <si>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</si>
  <si>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</si>
  <si>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</si>
  <si>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Жилищное и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</si>
  <si>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</si>
  <si>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</si>
  <si>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</si>
  <si>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</si>
  <si>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</si>
  <si>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</si>
  <si>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</si>
  <si>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</si>
  <si>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</si>
  <si>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</si>
  <si>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</si>
  <si>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</si>
  <si>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</si>
  <si>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</si>
  <si>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</si>
  <si>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</si>
  <si>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</si>
  <si>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</si>
  <si>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</si>
  <si>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</si>
  <si>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</si>
  <si>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</si>
  <si>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</si>
  <si>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</si>
  <si>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</si>
  <si>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</si>
  <si>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</si>
  <si>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</si>
  <si>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Условно утвержденные расходы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</si>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</sst>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11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 applyAlignment="1">
      <alignment horizontal="left" vertical="center" wrapText="1" indent="15"/>
    </xf>
    <xf numFmtId="1" fontId="9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/>
    </xf>
    <xf numFmtId="0" fontId="11" fillId="0" borderId="0" xfId="0" applyFont="1"/>
    <xf numFmtId="1" fontId="12" fillId="0" borderId="0" xfId="0" applyNumberFormat="1" applyFont="1" applyAlignment="1">
      <alignment horizontal="center"/>
    </xf>
    <xf numFmtId="0" fontId="12" fillId="0" borderId="0" xfId="0" applyFont="1"/>
    <xf numFmtId="164" fontId="11" fillId="0" borderId="0" xfId="0" applyNumberFormat="1" applyFont="1"/>
    <xf numFmtId="164" fontId="1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2"/>
  <sheetViews>
    <sheetView tabSelected="1" view="pageBreakPreview" zoomScaleNormal="100" workbookViewId="0">
      <selection activeCell="L8" sqref="L8"/>
    </sheetView>
  </sheetViews>
  <sheetFormatPr defaultColWidth="9.140625" defaultRowHeight="15" x14ac:dyDescent="0.25"/>
  <cols>
    <col min="1" max="1" width="59.85546875" customWidth="1"/>
    <col min="2" max="2" width="8.140625" style="8" customWidth="1"/>
    <col min="3" max="3" width="7.7109375" style="8" customWidth="1"/>
    <col min="4" max="4" width="13.28515625" style="9" customWidth="1"/>
    <col min="5" max="5" width="13.42578125" customWidth="1"/>
    <col min="1024" max="1024" width="11.5703125" customWidth="1"/>
  </cols>
  <sheetData>
    <row r="1" spans="1:6" ht="18.75" x14ac:dyDescent="0.3">
      <c r="B1" s="7" t="s">
        <v>0</v>
      </c>
      <c r="C1" s="7"/>
      <c r="D1" s="7"/>
      <c r="E1" s="7"/>
      <c r="F1" s="10"/>
    </row>
    <row r="2" spans="1:6" ht="18.75" x14ac:dyDescent="0.25">
      <c r="B2" s="7" t="s">
        <v>1</v>
      </c>
      <c r="C2" s="7"/>
      <c r="D2" s="7"/>
      <c r="E2" s="7"/>
      <c r="F2" s="11"/>
    </row>
    <row r="3" spans="1:6" ht="18.75" x14ac:dyDescent="0.25">
      <c r="B3" s="7" t="s">
        <v>2</v>
      </c>
      <c r="C3" s="7"/>
      <c r="D3" s="7"/>
      <c r="E3" s="7"/>
      <c r="F3" s="11"/>
    </row>
    <row r="4" spans="1:6" ht="18.75" x14ac:dyDescent="0.25">
      <c r="B4" s="7" t="s">
        <v>3</v>
      </c>
      <c r="C4" s="7"/>
      <c r="D4" s="7"/>
      <c r="E4" s="7"/>
      <c r="F4" s="11"/>
    </row>
    <row r="5" spans="1:6" x14ac:dyDescent="0.25">
      <c r="B5" s="6"/>
      <c r="C5" s="6"/>
      <c r="D5" s="6"/>
      <c r="E5" s="6"/>
    </row>
    <row r="6" spans="1:6" ht="18.75" x14ac:dyDescent="0.25">
      <c r="B6" s="7" t="s">
        <v>4</v>
      </c>
      <c r="C6" s="7"/>
      <c r="D6" s="7"/>
      <c r="E6" s="7"/>
    </row>
    <row r="7" spans="1:6" ht="18.75" x14ac:dyDescent="0.25">
      <c r="B7" s="7" t="s">
        <v>1</v>
      </c>
      <c r="C7" s="7"/>
      <c r="D7" s="7"/>
      <c r="E7" s="7"/>
    </row>
    <row r="8" spans="1:6" ht="18.75" x14ac:dyDescent="0.25">
      <c r="B8" s="7" t="s">
        <v>2</v>
      </c>
      <c r="C8" s="7"/>
      <c r="D8" s="7"/>
      <c r="E8" s="7"/>
    </row>
    <row r="9" spans="1:6" ht="18.75" x14ac:dyDescent="0.25">
      <c r="B9" s="7" t="s">
        <v>5</v>
      </c>
      <c r="C9" s="7"/>
      <c r="D9" s="7"/>
      <c r="E9" s="7"/>
    </row>
    <row r="10" spans="1:6" ht="46.5" customHeight="1" x14ac:dyDescent="0.3">
      <c r="A10" s="5" t="s">
        <v>6</v>
      </c>
      <c r="B10" s="5"/>
      <c r="C10" s="5"/>
      <c r="D10" s="5"/>
    </row>
    <row r="11" spans="1:6" ht="23.85" customHeight="1" x14ac:dyDescent="0.25">
      <c r="E11" s="12" t="s">
        <v>7</v>
      </c>
    </row>
    <row r="12" spans="1:6" s="16" customFormat="1" ht="15" customHeight="1" x14ac:dyDescent="0.25">
      <c r="A12" s="4" t="s">
        <v>8</v>
      </c>
      <c r="B12" s="3" t="s">
        <v>9</v>
      </c>
      <c r="C12" s="3" t="s">
        <v>10</v>
      </c>
      <c r="D12" s="2" t="s">
        <v>11</v>
      </c>
      <c r="E12" s="2" t="s">
        <v>11</v>
      </c>
    </row>
    <row r="13" spans="1:6" x14ac:dyDescent="0.25">
      <c r="A13" s="4"/>
      <c r="B13" s="3"/>
      <c r="C13" s="3"/>
      <c r="D13" s="2"/>
      <c r="E13" s="2"/>
    </row>
    <row r="14" spans="1:6" s="18" customFormat="1" ht="16.350000000000001" customHeight="1" x14ac:dyDescent="0.2">
      <c r="A14" s="17">
        <v>1</v>
      </c>
      <c r="B14" s="17">
        <v>2</v>
      </c>
      <c r="C14" s="17">
        <v>3</v>
      </c>
      <c r="D14" s="17">
        <v>4</v>
      </c>
      <c r="E14" s="17">
        <v>5</v>
      </c>
    </row>
    <row r="15" spans="1:6" s="16" customFormat="1" ht="18.600000000000001" customHeight="1" x14ac:dyDescent="0.25">
      <c r="A15" s="13"/>
      <c r="B15" s="14"/>
      <c r="C15" s="14"/>
      <c r="D15" s="15" t="s">
        <v>12</v>
      </c>
      <c r="E15" s="15" t="s">
        <v>13</v>
      </c>
    </row>
    <row r="16" spans="1:6" ht="23.1" customHeight="1" x14ac:dyDescent="0.25">
      <c r="A16" s="19" t="s">
        <v>14</v>
      </c>
      <c r="B16" s="20"/>
      <c r="C16" s="20"/>
      <c r="D16" s="21">
        <f>D18+D27+D29+D33+D39+D44+D51+D54+D59+D63+D65+D67+D42</f>
        <v>3414503.8000000003</v>
      </c>
      <c r="E16" s="21">
        <f>E18+E27+E29+E33+E39+E44+E51+E54+E59+E63+E65+E67+E42</f>
        <v>3256086</v>
      </c>
    </row>
    <row r="17" spans="1:5" ht="15.75" x14ac:dyDescent="0.25">
      <c r="A17" s="22" t="s">
        <v>15</v>
      </c>
      <c r="B17" s="14"/>
      <c r="C17" s="14"/>
      <c r="D17" s="23"/>
      <c r="E17" s="23"/>
    </row>
    <row r="18" spans="1:5" ht="15.75" x14ac:dyDescent="0.25">
      <c r="A18" s="24" t="s">
        <v>16</v>
      </c>
      <c r="B18" s="25" t="s">
        <v>17</v>
      </c>
      <c r="C18" s="25" t="s">
        <v>18</v>
      </c>
      <c r="D18" s="21">
        <f>SUM(D19:D26)</f>
        <v>254571.5</v>
      </c>
      <c r="E18" s="21">
        <f>SUM(E19:E26)</f>
        <v>248854.8</v>
      </c>
    </row>
    <row r="19" spans="1:5" ht="31.5" x14ac:dyDescent="0.25">
      <c r="A19" s="22" t="s">
        <v>19</v>
      </c>
      <c r="B19" s="26" t="s">
        <v>17</v>
      </c>
      <c r="C19" s="26" t="s">
        <v>20</v>
      </c>
      <c r="D19" s="27">
        <v>2365.8000000000002</v>
      </c>
      <c r="E19" s="27">
        <v>2365.8000000000002</v>
      </c>
    </row>
    <row r="20" spans="1:5" ht="47.25" x14ac:dyDescent="0.25">
      <c r="A20" s="22" t="s">
        <v>21</v>
      </c>
      <c r="B20" s="26" t="s">
        <v>17</v>
      </c>
      <c r="C20" s="26" t="s">
        <v>22</v>
      </c>
      <c r="D20" s="27">
        <v>5441.4</v>
      </c>
      <c r="E20" s="27">
        <v>5441.4</v>
      </c>
    </row>
    <row r="21" spans="1:5" ht="63" x14ac:dyDescent="0.25">
      <c r="A21" s="28" t="s">
        <v>23</v>
      </c>
      <c r="B21" s="26" t="s">
        <v>17</v>
      </c>
      <c r="C21" s="26" t="s">
        <v>24</v>
      </c>
      <c r="D21" s="27">
        <v>121783</v>
      </c>
      <c r="E21" s="27">
        <v>121783</v>
      </c>
    </row>
    <row r="22" spans="1:5" ht="15.75" x14ac:dyDescent="0.25">
      <c r="A22" s="22" t="s">
        <v>25</v>
      </c>
      <c r="B22" s="26" t="s">
        <v>17</v>
      </c>
      <c r="C22" s="26" t="s">
        <v>26</v>
      </c>
      <c r="D22" s="27">
        <v>7.1</v>
      </c>
      <c r="E22" s="27">
        <v>90.4</v>
      </c>
    </row>
    <row r="23" spans="1:5" ht="47.25" x14ac:dyDescent="0.25">
      <c r="A23" s="22" t="s">
        <v>27</v>
      </c>
      <c r="B23" s="26" t="s">
        <v>17</v>
      </c>
      <c r="C23" s="26" t="s">
        <v>28</v>
      </c>
      <c r="D23" s="27">
        <v>37868.9</v>
      </c>
      <c r="E23" s="27">
        <v>37868.9</v>
      </c>
    </row>
    <row r="24" spans="1:5" ht="15.75" x14ac:dyDescent="0.25">
      <c r="A24" s="22" t="s">
        <v>29</v>
      </c>
      <c r="B24" s="26" t="s">
        <v>17</v>
      </c>
      <c r="C24" s="26" t="s">
        <v>30</v>
      </c>
      <c r="D24" s="27">
        <v>3800</v>
      </c>
      <c r="E24" s="27">
        <v>0</v>
      </c>
    </row>
    <row r="25" spans="1:5" ht="15.75" x14ac:dyDescent="0.25">
      <c r="A25" s="22" t="s">
        <v>31</v>
      </c>
      <c r="B25" s="26" t="s">
        <v>17</v>
      </c>
      <c r="C25" s="26">
        <v>11</v>
      </c>
      <c r="D25" s="29">
        <v>3000</v>
      </c>
      <c r="E25" s="29">
        <v>1000</v>
      </c>
    </row>
    <row r="26" spans="1:5" ht="15.75" x14ac:dyDescent="0.25">
      <c r="A26" s="22" t="s">
        <v>32</v>
      </c>
      <c r="B26" s="26" t="s">
        <v>17</v>
      </c>
      <c r="C26" s="26">
        <v>13</v>
      </c>
      <c r="D26" s="27">
        <v>80305.3</v>
      </c>
      <c r="E26" s="27">
        <v>80305.3</v>
      </c>
    </row>
    <row r="27" spans="1:5" ht="15.75" x14ac:dyDescent="0.25">
      <c r="A27" s="24" t="s">
        <v>33</v>
      </c>
      <c r="B27" s="25" t="s">
        <v>20</v>
      </c>
      <c r="C27" s="25" t="s">
        <v>18</v>
      </c>
      <c r="D27" s="15">
        <f>D28</f>
        <v>40.4</v>
      </c>
      <c r="E27" s="15">
        <f>E28</f>
        <v>40.4</v>
      </c>
    </row>
    <row r="28" spans="1:5" ht="15.75" x14ac:dyDescent="0.25">
      <c r="A28" s="22" t="s">
        <v>34</v>
      </c>
      <c r="B28" s="26" t="s">
        <v>20</v>
      </c>
      <c r="C28" s="26" t="s">
        <v>24</v>
      </c>
      <c r="D28" s="29">
        <v>40.4</v>
      </c>
      <c r="E28" s="29">
        <v>40.4</v>
      </c>
    </row>
    <row r="29" spans="1:5" ht="31.5" x14ac:dyDescent="0.25">
      <c r="A29" s="24" t="s">
        <v>35</v>
      </c>
      <c r="B29" s="25" t="s">
        <v>22</v>
      </c>
      <c r="C29" s="25" t="s">
        <v>18</v>
      </c>
      <c r="D29" s="21">
        <f>SUM(D30:D32)</f>
        <v>32565.200000000001</v>
      </c>
      <c r="E29" s="21">
        <f>SUM(E30:E32)</f>
        <v>32327.7</v>
      </c>
    </row>
    <row r="30" spans="1:5" ht="15.75" x14ac:dyDescent="0.25">
      <c r="A30" s="22" t="s">
        <v>36</v>
      </c>
      <c r="B30" s="26" t="s">
        <v>22</v>
      </c>
      <c r="C30" s="26" t="s">
        <v>37</v>
      </c>
      <c r="D30" s="29">
        <v>55</v>
      </c>
      <c r="E30" s="29">
        <v>55</v>
      </c>
    </row>
    <row r="31" spans="1:5" ht="47.25" x14ac:dyDescent="0.25">
      <c r="A31" s="22" t="s">
        <v>38</v>
      </c>
      <c r="B31" s="26" t="s">
        <v>22</v>
      </c>
      <c r="C31" s="26" t="s">
        <v>39</v>
      </c>
      <c r="D31" s="27">
        <v>32021.200000000001</v>
      </c>
      <c r="E31" s="27">
        <v>31783.7</v>
      </c>
    </row>
    <row r="32" spans="1:5" ht="31.5" x14ac:dyDescent="0.25">
      <c r="A32" s="22" t="s">
        <v>40</v>
      </c>
      <c r="B32" s="26" t="s">
        <v>22</v>
      </c>
      <c r="C32" s="26">
        <v>14</v>
      </c>
      <c r="D32" s="29">
        <v>489</v>
      </c>
      <c r="E32" s="29">
        <v>489</v>
      </c>
    </row>
    <row r="33" spans="1:5" ht="15.75" x14ac:dyDescent="0.25">
      <c r="A33" s="24" t="s">
        <v>41</v>
      </c>
      <c r="B33" s="25" t="s">
        <v>24</v>
      </c>
      <c r="C33" s="25" t="s">
        <v>18</v>
      </c>
      <c r="D33" s="21">
        <f>SUM(D34:D38)</f>
        <v>43126.600000000006</v>
      </c>
      <c r="E33" s="21">
        <f>SUM(E34:E38)</f>
        <v>25870.400000000001</v>
      </c>
    </row>
    <row r="34" spans="1:5" ht="15.75" x14ac:dyDescent="0.25">
      <c r="A34" s="22" t="s">
        <v>42</v>
      </c>
      <c r="B34" s="26" t="s">
        <v>24</v>
      </c>
      <c r="C34" s="26" t="s">
        <v>26</v>
      </c>
      <c r="D34" s="27">
        <v>9258.2999999999993</v>
      </c>
      <c r="E34" s="27">
        <v>9258.2999999999993</v>
      </c>
    </row>
    <row r="35" spans="1:5" ht="15.75" x14ac:dyDescent="0.25">
      <c r="A35" s="22" t="s">
        <v>43</v>
      </c>
      <c r="B35" s="26" t="s">
        <v>24</v>
      </c>
      <c r="C35" s="26" t="s">
        <v>44</v>
      </c>
      <c r="D35" s="27">
        <v>3419.7</v>
      </c>
      <c r="E35" s="27">
        <v>3419.7</v>
      </c>
    </row>
    <row r="36" spans="1:5" ht="15.75" x14ac:dyDescent="0.25">
      <c r="A36" s="22" t="s">
        <v>45</v>
      </c>
      <c r="B36" s="26" t="s">
        <v>24</v>
      </c>
      <c r="C36" s="26" t="s">
        <v>37</v>
      </c>
      <c r="D36" s="27">
        <v>3658.5</v>
      </c>
      <c r="E36" s="27">
        <v>3805.7</v>
      </c>
    </row>
    <row r="37" spans="1:5" ht="15.75" x14ac:dyDescent="0.25">
      <c r="A37" s="22" t="s">
        <v>46</v>
      </c>
      <c r="B37" s="26" t="s">
        <v>24</v>
      </c>
      <c r="C37" s="26">
        <v>10</v>
      </c>
      <c r="D37" s="27">
        <v>5795.7</v>
      </c>
      <c r="E37" s="27">
        <v>5795.7</v>
      </c>
    </row>
    <row r="38" spans="1:5" ht="15.75" x14ac:dyDescent="0.25">
      <c r="A38" s="22" t="s">
        <v>47</v>
      </c>
      <c r="B38" s="26" t="s">
        <v>24</v>
      </c>
      <c r="C38" s="26">
        <v>12</v>
      </c>
      <c r="D38" s="27">
        <v>20994.400000000001</v>
      </c>
      <c r="E38" s="27">
        <v>3591</v>
      </c>
    </row>
    <row r="39" spans="1:5" ht="15.75" x14ac:dyDescent="0.25">
      <c r="A39" s="24" t="s">
        <v>48</v>
      </c>
      <c r="B39" s="25" t="s">
        <v>26</v>
      </c>
      <c r="C39" s="25" t="s">
        <v>18</v>
      </c>
      <c r="D39" s="21">
        <f>D40+D41</f>
        <v>170397.9</v>
      </c>
      <c r="E39" s="21">
        <f>E40+E41</f>
        <v>103693.5</v>
      </c>
    </row>
    <row r="40" spans="1:5" ht="15.75" x14ac:dyDescent="0.25">
      <c r="A40" s="22" t="s">
        <v>49</v>
      </c>
      <c r="B40" s="26" t="s">
        <v>26</v>
      </c>
      <c r="C40" s="26" t="s">
        <v>20</v>
      </c>
      <c r="D40" s="27">
        <v>168757.4</v>
      </c>
      <c r="E40" s="27">
        <v>102053</v>
      </c>
    </row>
    <row r="41" spans="1:5" ht="15.75" x14ac:dyDescent="0.25">
      <c r="A41" s="22" t="s">
        <v>50</v>
      </c>
      <c r="B41" s="26" t="s">
        <v>26</v>
      </c>
      <c r="C41" s="26" t="s">
        <v>22</v>
      </c>
      <c r="D41" s="27">
        <v>1640.5</v>
      </c>
      <c r="E41" s="27">
        <v>1640.5</v>
      </c>
    </row>
    <row r="42" spans="1:5" s="30" customFormat="1" ht="15.75" x14ac:dyDescent="0.25">
      <c r="A42" s="24" t="s">
        <v>51</v>
      </c>
      <c r="B42" s="25" t="s">
        <v>28</v>
      </c>
      <c r="C42" s="25" t="s">
        <v>18</v>
      </c>
      <c r="D42" s="21">
        <f>D43</f>
        <v>1833</v>
      </c>
      <c r="E42" s="21">
        <f>E43</f>
        <v>1906</v>
      </c>
    </row>
    <row r="43" spans="1:5" ht="15.75" x14ac:dyDescent="0.25">
      <c r="A43" s="22" t="s">
        <v>52</v>
      </c>
      <c r="B43" s="26" t="s">
        <v>28</v>
      </c>
      <c r="C43" s="26" t="s">
        <v>26</v>
      </c>
      <c r="D43" s="27">
        <v>1833</v>
      </c>
      <c r="E43" s="27">
        <v>1906</v>
      </c>
    </row>
    <row r="44" spans="1:5" ht="20.85" customHeight="1" x14ac:dyDescent="0.25">
      <c r="A44" s="24" t="s">
        <v>53</v>
      </c>
      <c r="B44" s="25" t="s">
        <v>30</v>
      </c>
      <c r="C44" s="25" t="s">
        <v>18</v>
      </c>
      <c r="D44" s="21">
        <f>SUM(D45:D50)</f>
        <v>2386546.6</v>
      </c>
      <c r="E44" s="21">
        <f>SUM(E45:E50)</f>
        <v>2292421</v>
      </c>
    </row>
    <row r="45" spans="1:5" ht="15.75" x14ac:dyDescent="0.25">
      <c r="A45" s="22" t="s">
        <v>54</v>
      </c>
      <c r="B45" s="26" t="s">
        <v>30</v>
      </c>
      <c r="C45" s="26" t="s">
        <v>17</v>
      </c>
      <c r="D45" s="27">
        <f>633973.7+161094.2</f>
        <v>795067.89999999991</v>
      </c>
      <c r="E45" s="27">
        <v>647837.80000000005</v>
      </c>
    </row>
    <row r="46" spans="1:5" ht="15.75" x14ac:dyDescent="0.25">
      <c r="A46" s="22" t="s">
        <v>55</v>
      </c>
      <c r="B46" s="26" t="s">
        <v>30</v>
      </c>
      <c r="C46" s="26" t="s">
        <v>20</v>
      </c>
      <c r="D46" s="27">
        <v>1236677.2</v>
      </c>
      <c r="E46" s="27">
        <v>1289418.3999999999</v>
      </c>
    </row>
    <row r="47" spans="1:5" ht="15.75" x14ac:dyDescent="0.25">
      <c r="A47" s="22" t="s">
        <v>56</v>
      </c>
      <c r="B47" s="26" t="s">
        <v>30</v>
      </c>
      <c r="C47" s="26" t="s">
        <v>22</v>
      </c>
      <c r="D47" s="27">
        <v>163864.4</v>
      </c>
      <c r="E47" s="27">
        <v>163966.29999999999</v>
      </c>
    </row>
    <row r="48" spans="1:5" ht="30.75" customHeight="1" x14ac:dyDescent="0.25">
      <c r="A48" s="22" t="s">
        <v>57</v>
      </c>
      <c r="B48" s="26" t="s">
        <v>30</v>
      </c>
      <c r="C48" s="26" t="s">
        <v>26</v>
      </c>
      <c r="D48" s="29">
        <v>200</v>
      </c>
      <c r="E48" s="29">
        <v>200</v>
      </c>
    </row>
    <row r="49" spans="1:5" ht="15.75" x14ac:dyDescent="0.25">
      <c r="A49" s="22" t="s">
        <v>58</v>
      </c>
      <c r="B49" s="26" t="s">
        <v>30</v>
      </c>
      <c r="C49" s="26" t="s">
        <v>30</v>
      </c>
      <c r="D49" s="27">
        <v>11078</v>
      </c>
      <c r="E49" s="27">
        <v>11059</v>
      </c>
    </row>
    <row r="50" spans="1:5" ht="15.75" x14ac:dyDescent="0.25">
      <c r="A50" s="22" t="s">
        <v>59</v>
      </c>
      <c r="B50" s="26" t="s">
        <v>30</v>
      </c>
      <c r="C50" s="26" t="s">
        <v>37</v>
      </c>
      <c r="D50" s="27">
        <v>179659.1</v>
      </c>
      <c r="E50" s="27">
        <v>179939.5</v>
      </c>
    </row>
    <row r="51" spans="1:5" ht="20.100000000000001" customHeight="1" x14ac:dyDescent="0.25">
      <c r="A51" s="24" t="s">
        <v>60</v>
      </c>
      <c r="B51" s="25" t="s">
        <v>44</v>
      </c>
      <c r="C51" s="25" t="s">
        <v>18</v>
      </c>
      <c r="D51" s="21">
        <f>SUM(D52:D53)</f>
        <v>81540.600000000006</v>
      </c>
      <c r="E51" s="21">
        <f>SUM(E52:E53)</f>
        <v>81255.600000000006</v>
      </c>
    </row>
    <row r="52" spans="1:5" ht="15.75" x14ac:dyDescent="0.25">
      <c r="A52" s="22" t="s">
        <v>61</v>
      </c>
      <c r="B52" s="26" t="s">
        <v>44</v>
      </c>
      <c r="C52" s="26" t="s">
        <v>17</v>
      </c>
      <c r="D52" s="27">
        <v>46846</v>
      </c>
      <c r="E52" s="27">
        <v>46561</v>
      </c>
    </row>
    <row r="53" spans="1:5" ht="15.75" x14ac:dyDescent="0.25">
      <c r="A53" s="22" t="s">
        <v>62</v>
      </c>
      <c r="B53" s="26" t="s">
        <v>44</v>
      </c>
      <c r="C53" s="26" t="s">
        <v>24</v>
      </c>
      <c r="D53" s="27">
        <v>34694.6</v>
      </c>
      <c r="E53" s="27">
        <v>34694.6</v>
      </c>
    </row>
    <row r="54" spans="1:5" ht="20.100000000000001" customHeight="1" x14ac:dyDescent="0.25">
      <c r="A54" s="24" t="s">
        <v>63</v>
      </c>
      <c r="B54" s="25">
        <v>10</v>
      </c>
      <c r="C54" s="25" t="s">
        <v>18</v>
      </c>
      <c r="D54" s="21">
        <f>SUM(D55:D58)</f>
        <v>237772</v>
      </c>
      <c r="E54" s="21">
        <f>SUM(E55:E58)</f>
        <v>228899.7</v>
      </c>
    </row>
    <row r="55" spans="1:5" ht="15.75" x14ac:dyDescent="0.25">
      <c r="A55" s="22" t="s">
        <v>64</v>
      </c>
      <c r="B55" s="26">
        <v>10</v>
      </c>
      <c r="C55" s="26" t="s">
        <v>17</v>
      </c>
      <c r="D55" s="27">
        <v>11100</v>
      </c>
      <c r="E55" s="27">
        <v>11100</v>
      </c>
    </row>
    <row r="56" spans="1:5" ht="15.75" x14ac:dyDescent="0.25">
      <c r="A56" s="22" t="s">
        <v>65</v>
      </c>
      <c r="B56" s="26">
        <v>10</v>
      </c>
      <c r="C56" s="26" t="s">
        <v>22</v>
      </c>
      <c r="D56" s="27">
        <v>3640</v>
      </c>
      <c r="E56" s="27">
        <v>3640</v>
      </c>
    </row>
    <row r="57" spans="1:5" ht="15.75" x14ac:dyDescent="0.25">
      <c r="A57" s="22" t="s">
        <v>66</v>
      </c>
      <c r="B57" s="26">
        <v>10</v>
      </c>
      <c r="C57" s="26" t="s">
        <v>24</v>
      </c>
      <c r="D57" s="27">
        <v>211202.4</v>
      </c>
      <c r="E57" s="27">
        <v>202330.1</v>
      </c>
    </row>
    <row r="58" spans="1:5" ht="15.75" x14ac:dyDescent="0.25">
      <c r="A58" s="22" t="s">
        <v>67</v>
      </c>
      <c r="B58" s="26">
        <v>10</v>
      </c>
      <c r="C58" s="26" t="s">
        <v>28</v>
      </c>
      <c r="D58" s="27">
        <v>11829.6</v>
      </c>
      <c r="E58" s="27">
        <v>11829.6</v>
      </c>
    </row>
    <row r="59" spans="1:5" ht="19.350000000000001" customHeight="1" x14ac:dyDescent="0.25">
      <c r="A59" s="24" t="s">
        <v>68</v>
      </c>
      <c r="B59" s="25">
        <v>11</v>
      </c>
      <c r="C59" s="25" t="s">
        <v>18</v>
      </c>
      <c r="D59" s="21">
        <f>D60+D62+D61</f>
        <v>169110</v>
      </c>
      <c r="E59" s="21">
        <f>E60+E62+E61</f>
        <v>168116.9</v>
      </c>
    </row>
    <row r="60" spans="1:5" ht="15.75" x14ac:dyDescent="0.25">
      <c r="A60" s="22" t="s">
        <v>69</v>
      </c>
      <c r="B60" s="26">
        <v>11</v>
      </c>
      <c r="C60" s="26" t="s">
        <v>20</v>
      </c>
      <c r="D60" s="27">
        <v>3201.5</v>
      </c>
      <c r="E60" s="27">
        <v>3201.5</v>
      </c>
    </row>
    <row r="61" spans="1:5" ht="15.75" x14ac:dyDescent="0.25">
      <c r="A61" s="22" t="s">
        <v>70</v>
      </c>
      <c r="B61" s="26" t="s">
        <v>71</v>
      </c>
      <c r="C61" s="26" t="s">
        <v>22</v>
      </c>
      <c r="D61" s="27">
        <v>159935.5</v>
      </c>
      <c r="E61" s="27">
        <v>158942.39999999999</v>
      </c>
    </row>
    <row r="62" spans="1:5" ht="15.75" x14ac:dyDescent="0.25">
      <c r="A62" s="22" t="s">
        <v>72</v>
      </c>
      <c r="B62" s="26">
        <v>11</v>
      </c>
      <c r="C62" s="26" t="s">
        <v>26</v>
      </c>
      <c r="D62" s="27">
        <v>5973</v>
      </c>
      <c r="E62" s="27">
        <v>5973</v>
      </c>
    </row>
    <row r="63" spans="1:5" ht="20.100000000000001" customHeight="1" x14ac:dyDescent="0.25">
      <c r="A63" s="24" t="s">
        <v>73</v>
      </c>
      <c r="B63" s="25">
        <v>13</v>
      </c>
      <c r="C63" s="25" t="s">
        <v>18</v>
      </c>
      <c r="D63" s="21">
        <f>D64</f>
        <v>200</v>
      </c>
      <c r="E63" s="15">
        <f>E64</f>
        <v>200</v>
      </c>
    </row>
    <row r="64" spans="1:5" ht="31.5" x14ac:dyDescent="0.25">
      <c r="A64" s="22" t="s">
        <v>74</v>
      </c>
      <c r="B64" s="26">
        <v>13</v>
      </c>
      <c r="C64" s="26" t="s">
        <v>17</v>
      </c>
      <c r="D64" s="27">
        <v>200</v>
      </c>
      <c r="E64" s="29">
        <v>200</v>
      </c>
    </row>
    <row r="65" spans="1:5" ht="31.5" x14ac:dyDescent="0.25">
      <c r="A65" s="31" t="s">
        <v>75</v>
      </c>
      <c r="B65" s="25">
        <v>14</v>
      </c>
      <c r="C65" s="25" t="s">
        <v>18</v>
      </c>
      <c r="D65" s="21">
        <f>D66</f>
        <v>3000</v>
      </c>
      <c r="E65" s="21">
        <f>E66</f>
        <v>3000</v>
      </c>
    </row>
    <row r="66" spans="1:5" ht="47.25" x14ac:dyDescent="0.25">
      <c r="A66" s="32" t="s">
        <v>76</v>
      </c>
      <c r="B66" s="26">
        <v>14</v>
      </c>
      <c r="C66" s="26" t="s">
        <v>17</v>
      </c>
      <c r="D66" s="27">
        <v>3000</v>
      </c>
      <c r="E66" s="27">
        <v>3000</v>
      </c>
    </row>
    <row r="67" spans="1:5" s="30" customFormat="1" ht="21.6" customHeight="1" x14ac:dyDescent="0.25">
      <c r="A67" s="31" t="s">
        <v>77</v>
      </c>
      <c r="B67" s="25"/>
      <c r="C67" s="25"/>
      <c r="D67" s="21">
        <f>D68</f>
        <v>33800</v>
      </c>
      <c r="E67" s="21">
        <f>E68</f>
        <v>69500</v>
      </c>
    </row>
    <row r="68" spans="1:5" ht="15.75" x14ac:dyDescent="0.25">
      <c r="A68" s="32" t="s">
        <v>77</v>
      </c>
      <c r="B68" s="33"/>
      <c r="C68" s="34"/>
      <c r="D68" s="35">
        <v>33800</v>
      </c>
      <c r="E68" s="35">
        <v>69500</v>
      </c>
    </row>
    <row r="69" spans="1:5" ht="48.6" customHeight="1" x14ac:dyDescent="0.25">
      <c r="E69" s="36" t="s">
        <v>78</v>
      </c>
    </row>
    <row r="70" spans="1:5" ht="37.5" x14ac:dyDescent="0.3">
      <c r="A70" s="37" t="s">
        <v>79</v>
      </c>
      <c r="B70" s="38"/>
      <c r="C70" s="38"/>
      <c r="D70" s="1" t="s">
        <v>80</v>
      </c>
      <c r="E70" s="1"/>
    </row>
    <row r="71" spans="1:5" s="41" customFormat="1" ht="18.75" x14ac:dyDescent="0.3">
      <c r="A71" s="39"/>
      <c r="B71" s="40"/>
      <c r="C71" s="40"/>
    </row>
    <row r="72" spans="1:5" ht="18.75" x14ac:dyDescent="0.3">
      <c r="A72" s="39"/>
      <c r="B72" s="38"/>
      <c r="C72" s="38"/>
      <c r="D72" s="42"/>
      <c r="E72" s="43"/>
    </row>
  </sheetData>
  <mergeCells count="15">
    <mergeCell ref="A12:A13"/>
    <mergeCell ref="B12:B13"/>
    <mergeCell ref="C12:C13"/>
    <mergeCell ref="D12:E13"/>
    <mergeCell ref="D70:E70"/>
    <mergeCell ref="B6:E6"/>
    <mergeCell ref="B7:E7"/>
    <mergeCell ref="B8:E8"/>
    <mergeCell ref="B9:E9"/>
    <mergeCell ref="A10:D10"/>
    <mergeCell ref="B1:E1"/>
    <mergeCell ref="B2:E2"/>
    <mergeCell ref="B3:E3"/>
    <mergeCell ref="B4:E4"/>
    <mergeCell ref="B5:E5"/>
  </mergeCells>
  <pageMargins left="0.70833333333333304" right="0.70833333333333304" top="0.91458333333333297" bottom="0.74791666666666701" header="0.74791666666666701" footer="0.511811023622047"/>
  <pageSetup paperSize="9" scale="86" fitToHeight="3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91</cp:revision>
  <cp:lastPrinted>2024-02-27T17:45:45Z</cp:lastPrinted>
  <dcterms:created xsi:type="dcterms:W3CDTF">2020-01-22T08:48:10Z</dcterms:created>
  <dcterms:modified xsi:type="dcterms:W3CDTF">2024-03-05T11:12:37Z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